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/>
  <mc:AlternateContent xmlns:mc="http://schemas.openxmlformats.org/markup-compatibility/2006">
    <mc:Choice Requires="x15">
      <x15ac:absPath xmlns:x15ac="http://schemas.microsoft.com/office/spreadsheetml/2010/11/ac" url="D:\★용도계약\계약\2024계약\2024년도 법제교육센터 경비 및 청소 용역\2. 공고서류\"/>
    </mc:Choice>
  </mc:AlternateContent>
  <xr:revisionPtr revIDLastSave="0" documentId="13_ncr:1_{85E42FBA-79C1-4F9A-8E0A-B6C2B066DF5C}" xr6:coauthVersionLast="36" xr6:coauthVersionMax="36" xr10:uidLastSave="{00000000-0000-0000-0000-000000000000}"/>
  <bookViews>
    <workbookView xWindow="32760" yWindow="32760" windowWidth="28800" windowHeight="12285" tabRatio="931" xr2:uid="{00000000-000D-0000-FFFF-FFFF00000000}"/>
  </bookViews>
  <sheets>
    <sheet name="종합" sheetId="14" r:id="rId1"/>
  </sheets>
  <definedNames>
    <definedName name="_xlnm.Print_Area" localSheetId="0">종합!$A$1:$G$26</definedName>
  </definedNames>
  <calcPr calcId="191029"/>
  <fileRecoveryPr autoRecover="0"/>
</workbook>
</file>

<file path=xl/calcChain.xml><?xml version="1.0" encoding="utf-8"?>
<calcChain xmlns="http://schemas.openxmlformats.org/spreadsheetml/2006/main">
  <c r="C7" i="14" l="1"/>
  <c r="C8" i="14" l="1"/>
  <c r="G23" i="14" l="1"/>
  <c r="C10" i="14" l="1"/>
  <c r="C11" i="14" l="1"/>
  <c r="C14" i="14"/>
  <c r="C18" i="14"/>
  <c r="C13" i="14"/>
  <c r="C19" i="14" s="1"/>
  <c r="C16" i="14"/>
  <c r="C17" i="14"/>
  <c r="C15" i="14"/>
  <c r="C12" i="14" l="1"/>
  <c r="C20" i="14" l="1"/>
</calcChain>
</file>

<file path=xl/sharedStrings.xml><?xml version="1.0" encoding="utf-8"?>
<sst xmlns="http://schemas.openxmlformats.org/spreadsheetml/2006/main" count="54" uniqueCount="51">
  <si>
    <t>기 본 급</t>
    <phoneticPr fontId="2" type="noConversion"/>
  </si>
  <si>
    <t>기본시급</t>
    <phoneticPr fontId="2" type="noConversion"/>
  </si>
  <si>
    <t>구      분</t>
    <phoneticPr fontId="2" type="noConversion"/>
  </si>
  <si>
    <t>청소</t>
    <phoneticPr fontId="2" type="noConversion"/>
  </si>
  <si>
    <t>월간계</t>
    <phoneticPr fontId="2" type="noConversion"/>
  </si>
  <si>
    <t>연간계</t>
    <phoneticPr fontId="2" type="noConversion"/>
  </si>
  <si>
    <t>비       고</t>
    <phoneticPr fontId="2" type="noConversion"/>
  </si>
  <si>
    <t>인 원</t>
    <phoneticPr fontId="2" type="noConversion"/>
  </si>
  <si>
    <t>3명</t>
    <phoneticPr fontId="2" type="noConversion"/>
  </si>
  <si>
    <t>직</t>
    <phoneticPr fontId="2" type="noConversion"/>
  </si>
  <si>
    <t>연차수당</t>
    <phoneticPr fontId="2" type="noConversion"/>
  </si>
  <si>
    <t>접</t>
    <phoneticPr fontId="2" type="noConversion"/>
  </si>
  <si>
    <t>월  급  여</t>
    <phoneticPr fontId="2" type="noConversion"/>
  </si>
  <si>
    <t>비</t>
    <phoneticPr fontId="2" type="noConversion"/>
  </si>
  <si>
    <t>퇴직충당금</t>
    <phoneticPr fontId="2" type="noConversion"/>
  </si>
  <si>
    <t>월급여/12개월</t>
    <phoneticPr fontId="2" type="noConversion"/>
  </si>
  <si>
    <t>직 접 비 계</t>
    <phoneticPr fontId="2" type="noConversion"/>
  </si>
  <si>
    <t>건 강 보 험</t>
    <phoneticPr fontId="2" type="noConversion"/>
  </si>
  <si>
    <t>국 민 연 금</t>
    <phoneticPr fontId="2" type="noConversion"/>
  </si>
  <si>
    <t>월급여*4.5%</t>
    <phoneticPr fontId="2" type="noConversion"/>
  </si>
  <si>
    <t>간</t>
    <phoneticPr fontId="2" type="noConversion"/>
  </si>
  <si>
    <t>산 재 보 험</t>
    <phoneticPr fontId="2" type="noConversion"/>
  </si>
  <si>
    <t>고 용 보 험</t>
    <phoneticPr fontId="2" type="noConversion"/>
  </si>
  <si>
    <t>사 업 소 세</t>
    <phoneticPr fontId="2" type="noConversion"/>
  </si>
  <si>
    <t>월급여*0.5%</t>
    <phoneticPr fontId="2" type="noConversion"/>
  </si>
  <si>
    <t>임금채권분담금/석면포함</t>
    <phoneticPr fontId="2" type="noConversion"/>
  </si>
  <si>
    <t>노인장기요양보험료</t>
    <phoneticPr fontId="2" type="noConversion"/>
  </si>
  <si>
    <t>간 접 비 계</t>
    <phoneticPr fontId="2" type="noConversion"/>
  </si>
  <si>
    <t>일반관리비</t>
    <phoneticPr fontId="2" type="noConversion"/>
  </si>
  <si>
    <t>기업이윤</t>
    <phoneticPr fontId="2" type="noConversion"/>
  </si>
  <si>
    <t>합계</t>
    <phoneticPr fontId="2" type="noConversion"/>
  </si>
  <si>
    <t>부가세</t>
    <phoneticPr fontId="2" type="noConversion"/>
  </si>
  <si>
    <t>용역비</t>
    <phoneticPr fontId="2" type="noConversion"/>
  </si>
  <si>
    <t>1명</t>
    <phoneticPr fontId="2" type="noConversion"/>
  </si>
  <si>
    <t>2명</t>
    <phoneticPr fontId="2" type="noConversion"/>
  </si>
  <si>
    <t>( 미 화 원, 경비)</t>
    <phoneticPr fontId="2" type="noConversion"/>
  </si>
  <si>
    <t>경비</t>
    <phoneticPr fontId="2" type="noConversion"/>
  </si>
  <si>
    <t xml:space="preserve">  </t>
    <phoneticPr fontId="2" type="noConversion"/>
  </si>
  <si>
    <t>월급여*0.9%</t>
    <phoneticPr fontId="2" type="noConversion"/>
  </si>
  <si>
    <t>미화 - 일급*연차일수(11일)/12월
 경비 - 일급*연차일수(11일)/12월</t>
    <phoneticPr fontId="2" type="noConversion"/>
  </si>
  <si>
    <t>연 800,000원</t>
    <phoneticPr fontId="2" type="noConversion"/>
  </si>
  <si>
    <t>상 여 금</t>
    <phoneticPr fontId="2" type="noConversion"/>
  </si>
  <si>
    <t>월급여*0.064%</t>
    <phoneticPr fontId="2" type="noConversion"/>
  </si>
  <si>
    <t>2024년 용역비 산출서(안)</t>
    <phoneticPr fontId="2" type="noConversion"/>
  </si>
  <si>
    <r>
      <rPr>
        <sz val="8"/>
        <color indexed="12"/>
        <rFont val="굴림체"/>
        <family val="3"/>
        <charset val="129"/>
      </rPr>
      <t xml:space="preserve">*2023년 하반기 시중노임단가 10,788원(낙찰률적용 9,493원), </t>
    </r>
    <r>
      <rPr>
        <sz val="8"/>
        <rFont val="굴림체"/>
        <family val="3"/>
        <charset val="129"/>
      </rPr>
      <t xml:space="preserve">
*2024년 최저시급 9,860원</t>
    </r>
    <phoneticPr fontId="2" type="noConversion"/>
  </si>
  <si>
    <t>건강보험료*12.95%</t>
    <phoneticPr fontId="2" type="noConversion"/>
  </si>
  <si>
    <t>미화 - 시급*157시간(6시간/일, 주6일근무)
 경비 - 시급*198시간(13시간/일 격일근무)</t>
    <phoneticPr fontId="2" type="noConversion"/>
  </si>
  <si>
    <t>월급여*3.545%</t>
    <phoneticPr fontId="2" type="noConversion"/>
  </si>
  <si>
    <t>2023.11.</t>
    <phoneticPr fontId="2" type="noConversion"/>
  </si>
  <si>
    <t>(직접비+간접비)*6%
[국가계약법 시행규칙 제8조 - 6% 이내]</t>
    <phoneticPr fontId="2" type="noConversion"/>
  </si>
  <si>
    <t>(직접비+간접비+일반관리비)*10%
[국가계약법 시행규칙 제8조 - 10% 이내]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</si>
</sst>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7" formatCode="_-* #,##0_-;\-* #,##0_-;_-* &quot;-&quot;?_-;_-@_-"/>
    <numFmt numFmtId="178" formatCode="_-* #,##0_-;\-* #,##0_-;_-* &quot;-&quot;??_-;_-@_-"/>
    <numFmt numFmtId="179" formatCode="#,##0_);[Red]\(#,##0\)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sz val="8"/>
      <name val="굴림체"/>
      <family val="3"/>
      <charset val="129"/>
    </font>
    <font>
      <sz val="8"/>
      <color indexed="12"/>
      <name val="굴림체"/>
      <family val="3"/>
      <charset val="129"/>
    </font>
    <font>
      <sz val="9"/>
      <color theme="0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9">
    <xf numFmtId="0" fontId="0" fillId="0" borderId="0" xfId="0"/>
    <xf numFmtId="0" fontId="4" fillId="0" borderId="0" xfId="0" applyFont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1" fontId="7" fillId="0" borderId="4" xfId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left" vertical="center"/>
    </xf>
    <xf numFmtId="0" fontId="0" fillId="0" borderId="0" xfId="0" applyFill="1"/>
    <xf numFmtId="0" fontId="5" fillId="0" borderId="8" xfId="0" applyFont="1" applyFill="1" applyBorder="1" applyAlignment="1">
      <alignment horizontal="left" vertical="center"/>
    </xf>
    <xf numFmtId="41" fontId="0" fillId="0" borderId="0" xfId="0" applyNumberFormat="1"/>
    <xf numFmtId="177" fontId="0" fillId="0" borderId="0" xfId="0" applyNumberFormat="1"/>
    <xf numFmtId="0" fontId="8" fillId="0" borderId="0" xfId="0" applyFont="1" applyAlignment="1">
      <alignment horizontal="right"/>
    </xf>
    <xf numFmtId="41" fontId="7" fillId="0" borderId="9" xfId="1" applyFont="1" applyFill="1" applyBorder="1" applyAlignment="1">
      <alignment horizontal="center" vertical="center"/>
    </xf>
    <xf numFmtId="0" fontId="8" fillId="0" borderId="0" xfId="0" applyFont="1"/>
    <xf numFmtId="0" fontId="7" fillId="0" borderId="10" xfId="0" applyFont="1" applyFill="1" applyBorder="1" applyAlignment="1">
      <alignment horizontal="center" vertical="center"/>
    </xf>
    <xf numFmtId="41" fontId="7" fillId="0" borderId="10" xfId="1" applyFont="1" applyFill="1" applyBorder="1" applyAlignment="1">
      <alignment horizontal="center" vertical="center"/>
    </xf>
    <xf numFmtId="41" fontId="6" fillId="0" borderId="5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wrapText="1"/>
    </xf>
    <xf numFmtId="41" fontId="4" fillId="0" borderId="0" xfId="1" applyFont="1" applyFill="1" applyAlignment="1">
      <alignment wrapText="1"/>
    </xf>
    <xf numFmtId="41" fontId="12" fillId="0" borderId="11" xfId="1" applyFont="1" applyFill="1" applyBorder="1" applyAlignment="1">
      <alignment horizontal="left" vertical="center"/>
    </xf>
    <xf numFmtId="41" fontId="6" fillId="0" borderId="12" xfId="1" applyFont="1" applyFill="1" applyBorder="1" applyAlignment="1">
      <alignment horizontal="left" vertical="center"/>
    </xf>
    <xf numFmtId="41" fontId="7" fillId="0" borderId="13" xfId="1" applyFont="1" applyFill="1" applyBorder="1" applyAlignment="1">
      <alignment horizontal="center" vertical="center"/>
    </xf>
    <xf numFmtId="41" fontId="6" fillId="0" borderId="14" xfId="1" applyFont="1" applyFill="1" applyBorder="1" applyAlignment="1">
      <alignment horizontal="left" vertical="center"/>
    </xf>
    <xf numFmtId="43" fontId="0" fillId="0" borderId="0" xfId="0" applyNumberFormat="1"/>
    <xf numFmtId="41" fontId="0" fillId="0" borderId="0" xfId="1" applyFont="1"/>
    <xf numFmtId="0" fontId="0" fillId="0" borderId="0" xfId="0" applyAlignment="1">
      <alignment horizontal="right"/>
    </xf>
    <xf numFmtId="178" fontId="7" fillId="0" borderId="15" xfId="1" applyNumberFormat="1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179" fontId="4" fillId="0" borderId="0" xfId="0" applyNumberFormat="1" applyFont="1" applyAlignment="1">
      <alignment horizontal="right"/>
    </xf>
    <xf numFmtId="179" fontId="7" fillId="0" borderId="1" xfId="0" applyNumberFormat="1" applyFont="1" applyFill="1" applyBorder="1" applyAlignment="1">
      <alignment horizontal="right" vertical="center"/>
    </xf>
    <xf numFmtId="179" fontId="7" fillId="0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179" fontId="7" fillId="0" borderId="10" xfId="0" applyNumberFormat="1" applyFont="1" applyFill="1" applyBorder="1" applyAlignment="1">
      <alignment horizontal="right" vertical="center"/>
    </xf>
    <xf numFmtId="179" fontId="7" fillId="0" borderId="4" xfId="1" applyNumberFormat="1" applyFont="1" applyFill="1" applyBorder="1" applyAlignment="1">
      <alignment horizontal="right" vertical="center"/>
    </xf>
    <xf numFmtId="179" fontId="7" fillId="0" borderId="9" xfId="1" applyNumberFormat="1" applyFont="1" applyFill="1" applyBorder="1" applyAlignment="1">
      <alignment horizontal="right" vertical="center"/>
    </xf>
    <xf numFmtId="179" fontId="7" fillId="0" borderId="13" xfId="1" applyNumberFormat="1" applyFont="1" applyFill="1" applyBorder="1" applyAlignment="1">
      <alignment horizontal="right" vertical="center"/>
    </xf>
    <xf numFmtId="179" fontId="7" fillId="0" borderId="0" xfId="1" applyNumberFormat="1" applyFont="1" applyFill="1" applyAlignment="1">
      <alignment horizontal="right" wrapText="1"/>
    </xf>
    <xf numFmtId="179" fontId="0" fillId="0" borderId="0" xfId="0" applyNumberFormat="1" applyFill="1" applyAlignment="1">
      <alignment horizontal="right"/>
    </xf>
    <xf numFmtId="179" fontId="0" fillId="0" borderId="0" xfId="0" applyNumberFormat="1" applyAlignment="1">
      <alignment horizontal="right"/>
    </xf>
    <xf numFmtId="41" fontId="7" fillId="0" borderId="4" xfId="1" applyNumberFormat="1" applyFont="1" applyFill="1" applyBorder="1" applyAlignment="1">
      <alignment horizontal="center" vertical="center"/>
    </xf>
    <xf numFmtId="41" fontId="7" fillId="0" borderId="15" xfId="1" applyNumberFormat="1" applyFont="1" applyFill="1" applyBorder="1" applyAlignment="1">
      <alignment horizontal="center" vertical="center"/>
    </xf>
    <xf numFmtId="41" fontId="7" fillId="0" borderId="9" xfId="1" applyNumberFormat="1" applyFont="1" applyFill="1" applyBorder="1" applyAlignment="1">
      <alignment horizontal="center" vertical="center"/>
    </xf>
    <xf numFmtId="41" fontId="7" fillId="0" borderId="13" xfId="1" applyNumberFormat="1" applyFont="1" applyFill="1" applyBorder="1" applyAlignment="1">
      <alignment horizontal="center" vertical="center"/>
    </xf>
    <xf numFmtId="41" fontId="13" fillId="0" borderId="5" xfId="1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center" vertical="center"/>
    </xf>
    <xf numFmtId="41" fontId="7" fillId="0" borderId="18" xfId="1" applyFont="1" applyFill="1" applyBorder="1" applyAlignment="1">
      <alignment horizontal="center" vertical="center"/>
    </xf>
    <xf numFmtId="179" fontId="7" fillId="0" borderId="19" xfId="1" applyNumberFormat="1" applyFont="1" applyFill="1" applyBorder="1" applyAlignment="1">
      <alignment horizontal="right" vertical="center"/>
    </xf>
    <xf numFmtId="41" fontId="7" fillId="0" borderId="7" xfId="1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179" fontId="14" fillId="0" borderId="4" xfId="1" applyNumberFormat="1" applyFont="1" applyFill="1" applyBorder="1" applyAlignment="1">
      <alignment horizontal="right" vertical="center"/>
    </xf>
    <xf numFmtId="41" fontId="14" fillId="0" borderId="4" xfId="1" applyNumberFormat="1" applyFont="1" applyFill="1" applyBorder="1" applyAlignment="1">
      <alignment horizontal="center" vertical="center"/>
    </xf>
    <xf numFmtId="41" fontId="14" fillId="0" borderId="15" xfId="1" applyFont="1" applyFill="1" applyBorder="1" applyAlignment="1">
      <alignment horizontal="center" vertical="center"/>
    </xf>
    <xf numFmtId="41" fontId="14" fillId="0" borderId="4" xfId="1" applyFont="1" applyFill="1" applyBorder="1" applyAlignment="1">
      <alignment horizontal="center" vertical="center"/>
    </xf>
    <xf numFmtId="41" fontId="14" fillId="0" borderId="9" xfId="1" applyFont="1" applyFill="1" applyBorder="1" applyAlignment="1">
      <alignment horizontal="center" vertical="center"/>
    </xf>
    <xf numFmtId="41" fontId="14" fillId="0" borderId="9" xfId="1" applyNumberFormat="1" applyFont="1" applyFill="1" applyBorder="1" applyAlignment="1">
      <alignment horizontal="center" vertical="center"/>
    </xf>
    <xf numFmtId="179" fontId="14" fillId="0" borderId="9" xfId="1" applyNumberFormat="1" applyFont="1" applyFill="1" applyBorder="1" applyAlignment="1">
      <alignment horizontal="right" vertical="center"/>
    </xf>
    <xf numFmtId="41" fontId="13" fillId="0" borderId="20" xfId="1" applyFont="1" applyFill="1" applyBorder="1" applyAlignment="1">
      <alignment horizontal="left" vertical="center" wrapText="1"/>
    </xf>
    <xf numFmtId="41" fontId="14" fillId="0" borderId="7" xfId="1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2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9"/>
  <sheetViews>
    <sheetView tabSelected="1" topLeftCell="B1" zoomScaleNormal="100" workbookViewId="0">
      <selection activeCell="K14" sqref="K14"/>
    </sheetView>
  </sheetViews>
  <sheetFormatPr defaultRowHeight="13.5" x14ac:dyDescent="0.15"/>
  <cols>
    <col min="1" max="1" width="8.5546875" bestFit="1" customWidth="1"/>
    <col min="2" max="2" width="18.77734375" customWidth="1"/>
    <col min="3" max="5" width="10.44140625" customWidth="1"/>
    <col min="6" max="6" width="12" style="43" bestFit="1" customWidth="1"/>
    <col min="7" max="7" width="32" bestFit="1" customWidth="1"/>
    <col min="8" max="8" width="11.5546875" bestFit="1" customWidth="1"/>
    <col min="9" max="9" width="14.33203125" bestFit="1" customWidth="1"/>
    <col min="10" max="10" width="11.5546875" bestFit="1" customWidth="1"/>
    <col min="11" max="11" width="9.5546875" bestFit="1" customWidth="1"/>
    <col min="12" max="12" width="11.6640625" bestFit="1" customWidth="1"/>
  </cols>
  <sheetData>
    <row r="1" spans="1:13" ht="33" customHeight="1" x14ac:dyDescent="0.3">
      <c r="A1" s="71" t="s">
        <v>43</v>
      </c>
      <c r="B1" s="71"/>
      <c r="C1" s="71"/>
      <c r="D1" s="71"/>
      <c r="E1" s="71"/>
      <c r="F1" s="71"/>
      <c r="G1" s="71"/>
    </row>
    <row r="2" spans="1:13" ht="27" customHeight="1" x14ac:dyDescent="0.15">
      <c r="A2" s="72" t="s">
        <v>35</v>
      </c>
      <c r="B2" s="72"/>
      <c r="C2" s="72"/>
      <c r="D2" s="72"/>
      <c r="E2" s="72"/>
      <c r="F2" s="72"/>
      <c r="G2" s="72"/>
    </row>
    <row r="3" spans="1:13" ht="18" customHeight="1" thickBot="1" x14ac:dyDescent="0.2">
      <c r="A3" s="18"/>
      <c r="B3" s="1"/>
      <c r="C3" s="1"/>
      <c r="D3" s="1"/>
      <c r="E3" s="1"/>
      <c r="F3" s="33"/>
      <c r="G3" s="16" t="s">
        <v>48</v>
      </c>
    </row>
    <row r="4" spans="1:13" ht="30" customHeight="1" thickBot="1" x14ac:dyDescent="0.2">
      <c r="A4" s="73" t="s">
        <v>2</v>
      </c>
      <c r="B4" s="74"/>
      <c r="C4" s="2" t="s">
        <v>3</v>
      </c>
      <c r="D4" s="2" t="s">
        <v>36</v>
      </c>
      <c r="E4" s="2" t="s">
        <v>4</v>
      </c>
      <c r="F4" s="34" t="s">
        <v>5</v>
      </c>
      <c r="G4" s="3" t="s">
        <v>6</v>
      </c>
    </row>
    <row r="5" spans="1:13" ht="30" customHeight="1" thickTop="1" thickBot="1" x14ac:dyDescent="0.2">
      <c r="A5" s="75" t="s">
        <v>7</v>
      </c>
      <c r="B5" s="76"/>
      <c r="C5" s="5" t="s">
        <v>33</v>
      </c>
      <c r="D5" s="5" t="s">
        <v>34</v>
      </c>
      <c r="E5" s="5" t="s">
        <v>8</v>
      </c>
      <c r="F5" s="35" t="s">
        <v>8</v>
      </c>
      <c r="G5" s="36"/>
    </row>
    <row r="6" spans="1:13" ht="32.25" thickTop="1" x14ac:dyDescent="0.15">
      <c r="A6" s="77" t="s">
        <v>1</v>
      </c>
      <c r="B6" s="78"/>
      <c r="C6" s="20"/>
      <c r="D6" s="20"/>
      <c r="E6" s="19"/>
      <c r="F6" s="37"/>
      <c r="G6" s="32" t="s">
        <v>44</v>
      </c>
      <c r="M6" t="s">
        <v>37</v>
      </c>
    </row>
    <row r="7" spans="1:13" ht="30" customHeight="1" x14ac:dyDescent="0.15">
      <c r="A7" s="4"/>
      <c r="B7" s="5" t="s">
        <v>0</v>
      </c>
      <c r="C7" s="6">
        <f>C6*157</f>
        <v>0</v>
      </c>
      <c r="D7" s="6"/>
      <c r="E7" s="44"/>
      <c r="F7" s="38"/>
      <c r="G7" s="21" t="s">
        <v>46</v>
      </c>
    </row>
    <row r="8" spans="1:13" ht="30" customHeight="1" x14ac:dyDescent="0.15">
      <c r="A8" s="4" t="s">
        <v>9</v>
      </c>
      <c r="B8" s="5" t="s">
        <v>10</v>
      </c>
      <c r="C8" s="6">
        <f>C6*6*11/12</f>
        <v>0</v>
      </c>
      <c r="D8" s="6"/>
      <c r="E8" s="44"/>
      <c r="F8" s="38"/>
      <c r="G8" s="21" t="s">
        <v>39</v>
      </c>
    </row>
    <row r="9" spans="1:13" ht="30" customHeight="1" x14ac:dyDescent="0.15">
      <c r="A9" s="4" t="s">
        <v>13</v>
      </c>
      <c r="B9" s="5" t="s">
        <v>41</v>
      </c>
      <c r="C9" s="38"/>
      <c r="D9" s="38"/>
      <c r="E9" s="44"/>
      <c r="F9" s="38"/>
      <c r="G9" s="21" t="s">
        <v>40</v>
      </c>
    </row>
    <row r="10" spans="1:13" ht="30" customHeight="1" x14ac:dyDescent="0.15">
      <c r="A10" s="49"/>
      <c r="B10" s="9" t="s">
        <v>12</v>
      </c>
      <c r="C10" s="10">
        <f>SUM(C7:C9)</f>
        <v>0</v>
      </c>
      <c r="D10" s="10"/>
      <c r="E10" s="10"/>
      <c r="F10" s="10"/>
      <c r="G10" s="13"/>
    </row>
    <row r="11" spans="1:13" ht="30" customHeight="1" x14ac:dyDescent="0.15">
      <c r="A11" s="4"/>
      <c r="B11" s="5" t="s">
        <v>14</v>
      </c>
      <c r="C11" s="31">
        <f>C10/12</f>
        <v>0</v>
      </c>
      <c r="D11" s="31"/>
      <c r="E11" s="45"/>
      <c r="F11" s="38"/>
      <c r="G11" s="7" t="s">
        <v>15</v>
      </c>
    </row>
    <row r="12" spans="1:13" ht="30" customHeight="1" x14ac:dyDescent="0.15">
      <c r="A12" s="8"/>
      <c r="B12" s="9" t="s">
        <v>16</v>
      </c>
      <c r="C12" s="10">
        <f>SUM(C10:C11)</f>
        <v>0</v>
      </c>
      <c r="D12" s="50"/>
      <c r="E12" s="52"/>
      <c r="F12" s="51"/>
      <c r="G12" s="11"/>
    </row>
    <row r="13" spans="1:13" ht="30" customHeight="1" x14ac:dyDescent="0.15">
      <c r="A13" s="4"/>
      <c r="B13" s="53" t="s">
        <v>17</v>
      </c>
      <c r="C13" s="56">
        <f>ROUNDDOWN(C10*3.545%,-1)</f>
        <v>0</v>
      </c>
      <c r="D13" s="56"/>
      <c r="E13" s="55"/>
      <c r="F13" s="54"/>
      <c r="G13" s="48" t="s">
        <v>47</v>
      </c>
    </row>
    <row r="14" spans="1:13" ht="30" customHeight="1" x14ac:dyDescent="0.15">
      <c r="A14" s="4"/>
      <c r="B14" s="5" t="s">
        <v>18</v>
      </c>
      <c r="C14" s="6">
        <f>ROUNDDOWN(C10*4.5%,-1)</f>
        <v>0</v>
      </c>
      <c r="D14" s="6"/>
      <c r="E14" s="44"/>
      <c r="F14" s="38"/>
      <c r="G14" s="7" t="s">
        <v>19</v>
      </c>
      <c r="H14" s="14"/>
    </row>
    <row r="15" spans="1:13" ht="30" customHeight="1" x14ac:dyDescent="0.15">
      <c r="A15" s="4" t="s">
        <v>20</v>
      </c>
      <c r="B15" s="5" t="s">
        <v>21</v>
      </c>
      <c r="C15" s="6">
        <f>ROUNDDOWN(C10*0.9%,-1)</f>
        <v>0</v>
      </c>
      <c r="D15" s="6"/>
      <c r="E15" s="44"/>
      <c r="F15" s="38"/>
      <c r="G15" s="48" t="s">
        <v>38</v>
      </c>
      <c r="H15" s="15"/>
    </row>
    <row r="16" spans="1:13" ht="30" customHeight="1" x14ac:dyDescent="0.15">
      <c r="A16" s="4"/>
      <c r="B16" s="5" t="s">
        <v>22</v>
      </c>
      <c r="C16" s="6">
        <f>ROUNDDOWN(C10*0.9%,-1)</f>
        <v>0</v>
      </c>
      <c r="D16" s="6"/>
      <c r="E16" s="44"/>
      <c r="F16" s="38"/>
      <c r="G16" s="48" t="s">
        <v>38</v>
      </c>
    </row>
    <row r="17" spans="1:10" ht="30" customHeight="1" x14ac:dyDescent="0.15">
      <c r="A17" s="4" t="s">
        <v>11</v>
      </c>
      <c r="B17" s="5" t="s">
        <v>23</v>
      </c>
      <c r="C17" s="6">
        <f>ROUNDDOWN(C10*0.5%,-1)</f>
        <v>0</v>
      </c>
      <c r="D17" s="6"/>
      <c r="E17" s="44"/>
      <c r="F17" s="38"/>
      <c r="G17" s="48" t="s">
        <v>24</v>
      </c>
    </row>
    <row r="18" spans="1:10" ht="30" customHeight="1" x14ac:dyDescent="0.15">
      <c r="A18" s="4"/>
      <c r="B18" s="5" t="s">
        <v>25</v>
      </c>
      <c r="C18" s="6">
        <f>ROUNDDOWN(C10*0.064%,-1)</f>
        <v>0</v>
      </c>
      <c r="D18" s="6"/>
      <c r="E18" s="44"/>
      <c r="F18" s="38"/>
      <c r="G18" s="48" t="s">
        <v>42</v>
      </c>
      <c r="H18" s="14"/>
      <c r="I18" s="14"/>
    </row>
    <row r="19" spans="1:10" ht="30" customHeight="1" x14ac:dyDescent="0.15">
      <c r="A19" s="4" t="s">
        <v>13</v>
      </c>
      <c r="B19" s="53" t="s">
        <v>26</v>
      </c>
      <c r="C19" s="57">
        <f>ROUNDDOWN(C13*12.95%,-1)</f>
        <v>0</v>
      </c>
      <c r="D19" s="57"/>
      <c r="E19" s="55"/>
      <c r="F19" s="54"/>
      <c r="G19" s="48" t="s">
        <v>45</v>
      </c>
      <c r="I19" s="14"/>
    </row>
    <row r="20" spans="1:10" ht="30" customHeight="1" x14ac:dyDescent="0.15">
      <c r="A20" s="8"/>
      <c r="B20" s="9" t="s">
        <v>27</v>
      </c>
      <c r="C20" s="10">
        <f>SUM(C13:C19)</f>
        <v>0</v>
      </c>
      <c r="D20" s="10"/>
      <c r="E20" s="10"/>
      <c r="F20" s="10"/>
      <c r="G20" s="11"/>
      <c r="H20" s="30"/>
      <c r="I20" s="29"/>
      <c r="J20" s="14"/>
    </row>
    <row r="21" spans="1:10" ht="30" customHeight="1" x14ac:dyDescent="0.15">
      <c r="A21" s="63" t="s">
        <v>28</v>
      </c>
      <c r="B21" s="64"/>
      <c r="C21" s="58"/>
      <c r="D21" s="58"/>
      <c r="E21" s="59"/>
      <c r="F21" s="60"/>
      <c r="G21" s="61" t="s">
        <v>49</v>
      </c>
      <c r="I21" s="29"/>
      <c r="J21" s="28"/>
    </row>
    <row r="22" spans="1:10" ht="30" customHeight="1" x14ac:dyDescent="0.15">
      <c r="A22" s="63" t="s">
        <v>29</v>
      </c>
      <c r="B22" s="64"/>
      <c r="C22" s="62"/>
      <c r="D22" s="62"/>
      <c r="E22" s="59"/>
      <c r="F22" s="54"/>
      <c r="G22" s="61" t="s">
        <v>50</v>
      </c>
      <c r="I22" s="29"/>
    </row>
    <row r="23" spans="1:10" ht="30" customHeight="1" x14ac:dyDescent="0.15">
      <c r="A23" s="65" t="s">
        <v>30</v>
      </c>
      <c r="B23" s="66"/>
      <c r="C23" s="17"/>
      <c r="D23" s="17"/>
      <c r="E23" s="46"/>
      <c r="F23" s="39"/>
      <c r="G23" s="24">
        <f>F26/1.1</f>
        <v>0</v>
      </c>
      <c r="I23" s="29"/>
    </row>
    <row r="24" spans="1:10" ht="30" customHeight="1" x14ac:dyDescent="0.15">
      <c r="A24" s="67" t="s">
        <v>31</v>
      </c>
      <c r="B24" s="68"/>
      <c r="C24" s="17"/>
      <c r="D24" s="17"/>
      <c r="E24" s="46"/>
      <c r="F24" s="39"/>
      <c r="G24" s="25"/>
      <c r="I24" s="29"/>
    </row>
    <row r="25" spans="1:10" ht="30" customHeight="1" thickBot="1" x14ac:dyDescent="0.2">
      <c r="A25" s="69" t="s">
        <v>32</v>
      </c>
      <c r="B25" s="70"/>
      <c r="C25" s="26"/>
      <c r="D25" s="26"/>
      <c r="E25" s="47"/>
      <c r="F25" s="40"/>
      <c r="G25" s="27"/>
      <c r="I25" s="29"/>
    </row>
    <row r="26" spans="1:10" ht="27" customHeight="1" x14ac:dyDescent="0.15">
      <c r="A26" s="22"/>
      <c r="B26" s="22"/>
      <c r="C26" s="22"/>
      <c r="D26" s="22"/>
      <c r="E26" s="22"/>
      <c r="F26" s="41"/>
      <c r="G26" s="23"/>
    </row>
    <row r="27" spans="1:10" x14ac:dyDescent="0.15">
      <c r="A27" s="12"/>
      <c r="B27" s="12"/>
      <c r="C27" s="12"/>
      <c r="D27" s="12"/>
      <c r="E27" s="12"/>
      <c r="F27" s="42"/>
      <c r="G27" s="12"/>
    </row>
    <row r="28" spans="1:10" x14ac:dyDescent="0.15">
      <c r="A28" s="12"/>
      <c r="B28" s="12"/>
      <c r="C28" s="12"/>
      <c r="D28" s="12"/>
      <c r="E28" s="12"/>
      <c r="F28" s="42"/>
      <c r="G28" s="12"/>
    </row>
    <row r="29" spans="1:10" x14ac:dyDescent="0.15">
      <c r="A29" s="12"/>
      <c r="B29" s="12"/>
      <c r="C29" s="12"/>
      <c r="D29" s="12"/>
      <c r="E29" s="12"/>
      <c r="F29" s="42"/>
      <c r="G29" s="12"/>
    </row>
    <row r="30" spans="1:10" x14ac:dyDescent="0.15">
      <c r="A30" s="12"/>
      <c r="B30" s="12"/>
      <c r="C30" s="12"/>
      <c r="D30" s="12"/>
      <c r="E30" s="12"/>
      <c r="F30" s="42"/>
      <c r="G30" s="12"/>
    </row>
    <row r="31" spans="1:10" x14ac:dyDescent="0.15">
      <c r="A31" s="12"/>
      <c r="B31" s="12"/>
      <c r="C31" s="12"/>
      <c r="D31" s="12"/>
      <c r="E31" s="12"/>
      <c r="F31" s="42"/>
      <c r="G31" s="12"/>
    </row>
    <row r="32" spans="1:10" x14ac:dyDescent="0.15">
      <c r="A32" s="12"/>
      <c r="B32" s="12"/>
      <c r="C32" s="12"/>
      <c r="D32" s="12"/>
      <c r="E32" s="12"/>
      <c r="F32" s="42"/>
      <c r="G32" s="12"/>
    </row>
    <row r="33" spans="1:7" x14ac:dyDescent="0.15">
      <c r="A33" s="12"/>
      <c r="B33" s="12"/>
      <c r="C33" s="12"/>
      <c r="D33" s="12"/>
      <c r="E33" s="12"/>
      <c r="F33" s="42"/>
      <c r="G33" s="12"/>
    </row>
    <row r="34" spans="1:7" x14ac:dyDescent="0.15">
      <c r="A34" s="12"/>
      <c r="B34" s="12"/>
      <c r="C34" s="12"/>
      <c r="D34" s="12"/>
      <c r="E34" s="12"/>
      <c r="F34" s="42"/>
      <c r="G34" s="12"/>
    </row>
    <row r="35" spans="1:7" x14ac:dyDescent="0.15">
      <c r="A35" s="12"/>
      <c r="B35" s="12"/>
      <c r="C35" s="12"/>
      <c r="D35" s="12"/>
      <c r="E35" s="12"/>
      <c r="F35" s="42"/>
      <c r="G35" s="12"/>
    </row>
    <row r="36" spans="1:7" x14ac:dyDescent="0.15">
      <c r="A36" s="12"/>
      <c r="B36" s="12"/>
      <c r="C36" s="12"/>
      <c r="D36" s="12"/>
      <c r="E36" s="12"/>
      <c r="F36" s="42"/>
      <c r="G36" s="12"/>
    </row>
    <row r="37" spans="1:7" x14ac:dyDescent="0.15">
      <c r="A37" s="12"/>
      <c r="B37" s="12"/>
      <c r="C37" s="12"/>
      <c r="D37" s="12"/>
      <c r="E37" s="12"/>
      <c r="F37" s="42"/>
      <c r="G37" s="12"/>
    </row>
    <row r="38" spans="1:7" x14ac:dyDescent="0.15">
      <c r="A38" s="12"/>
      <c r="B38" s="12"/>
      <c r="C38" s="12"/>
      <c r="D38" s="12"/>
      <c r="E38" s="12"/>
      <c r="F38" s="42"/>
      <c r="G38" s="12"/>
    </row>
    <row r="39" spans="1:7" x14ac:dyDescent="0.15">
      <c r="A39" s="12"/>
      <c r="B39" s="12"/>
      <c r="C39" s="12"/>
      <c r="D39" s="12"/>
      <c r="E39" s="12"/>
      <c r="F39" s="42"/>
      <c r="G39" s="12"/>
    </row>
    <row r="40" spans="1:7" x14ac:dyDescent="0.15">
      <c r="A40" s="12"/>
      <c r="B40" s="12"/>
      <c r="C40" s="12"/>
      <c r="D40" s="12"/>
      <c r="E40" s="12"/>
      <c r="F40" s="42"/>
      <c r="G40" s="12"/>
    </row>
    <row r="41" spans="1:7" x14ac:dyDescent="0.15">
      <c r="A41" s="12"/>
      <c r="B41" s="12"/>
      <c r="C41" s="12"/>
      <c r="D41" s="12"/>
      <c r="E41" s="12"/>
      <c r="F41" s="42"/>
      <c r="G41" s="12"/>
    </row>
    <row r="42" spans="1:7" x14ac:dyDescent="0.15">
      <c r="A42" s="12"/>
      <c r="B42" s="12"/>
      <c r="C42" s="12"/>
      <c r="D42" s="12"/>
      <c r="E42" s="12"/>
      <c r="F42" s="42"/>
      <c r="G42" s="12"/>
    </row>
    <row r="43" spans="1:7" x14ac:dyDescent="0.15">
      <c r="A43" s="12"/>
      <c r="B43" s="12"/>
      <c r="C43" s="12"/>
      <c r="D43" s="12"/>
      <c r="E43" s="12"/>
      <c r="F43" s="42"/>
      <c r="G43" s="12"/>
    </row>
    <row r="44" spans="1:7" x14ac:dyDescent="0.15">
      <c r="A44" s="12"/>
      <c r="B44" s="12"/>
      <c r="C44" s="12"/>
      <c r="D44" s="12"/>
      <c r="E44" s="12"/>
      <c r="F44" s="42"/>
      <c r="G44" s="12"/>
    </row>
    <row r="45" spans="1:7" x14ac:dyDescent="0.15">
      <c r="A45" s="12"/>
      <c r="B45" s="12"/>
      <c r="C45" s="12"/>
      <c r="D45" s="12"/>
      <c r="E45" s="12"/>
      <c r="F45" s="42"/>
      <c r="G45" s="12"/>
    </row>
    <row r="46" spans="1:7" x14ac:dyDescent="0.15">
      <c r="A46" s="12"/>
      <c r="B46" s="12"/>
      <c r="C46" s="12"/>
      <c r="D46" s="12"/>
      <c r="E46" s="12"/>
      <c r="F46" s="42"/>
      <c r="G46" s="12"/>
    </row>
    <row r="47" spans="1:7" x14ac:dyDescent="0.15">
      <c r="A47" s="12"/>
      <c r="B47" s="12"/>
      <c r="C47" s="12"/>
      <c r="D47" s="12"/>
      <c r="E47" s="12"/>
      <c r="F47" s="42"/>
      <c r="G47" s="12"/>
    </row>
    <row r="48" spans="1:7" x14ac:dyDescent="0.15">
      <c r="A48" s="12"/>
      <c r="B48" s="12"/>
      <c r="C48" s="12"/>
      <c r="D48" s="12"/>
      <c r="E48" s="12"/>
      <c r="F48" s="42"/>
      <c r="G48" s="12"/>
    </row>
    <row r="49" spans="1:7" x14ac:dyDescent="0.15">
      <c r="A49" s="12"/>
      <c r="B49" s="12"/>
      <c r="C49" s="12"/>
      <c r="D49" s="12"/>
      <c r="E49" s="12"/>
      <c r="F49" s="42"/>
      <c r="G49" s="12"/>
    </row>
    <row r="50" spans="1:7" x14ac:dyDescent="0.15">
      <c r="A50" s="12"/>
      <c r="B50" s="12"/>
      <c r="C50" s="12"/>
      <c r="D50" s="12"/>
      <c r="E50" s="12"/>
      <c r="F50" s="42"/>
      <c r="G50" s="12"/>
    </row>
    <row r="51" spans="1:7" x14ac:dyDescent="0.15">
      <c r="A51" s="12"/>
      <c r="B51" s="12"/>
      <c r="C51" s="12"/>
      <c r="D51" s="12"/>
      <c r="E51" s="12"/>
      <c r="F51" s="42"/>
      <c r="G51" s="12"/>
    </row>
    <row r="52" spans="1:7" x14ac:dyDescent="0.15">
      <c r="A52" s="12"/>
      <c r="B52" s="12"/>
      <c r="C52" s="12"/>
      <c r="D52" s="12"/>
      <c r="E52" s="12"/>
      <c r="F52" s="42"/>
      <c r="G52" s="12"/>
    </row>
    <row r="53" spans="1:7" x14ac:dyDescent="0.15">
      <c r="A53" s="12"/>
      <c r="B53" s="12"/>
      <c r="C53" s="12"/>
      <c r="D53" s="12"/>
      <c r="E53" s="12"/>
      <c r="F53" s="42"/>
      <c r="G53" s="12"/>
    </row>
    <row r="54" spans="1:7" x14ac:dyDescent="0.15">
      <c r="A54" s="12"/>
      <c r="B54" s="12"/>
      <c r="C54" s="12"/>
      <c r="D54" s="12"/>
      <c r="E54" s="12"/>
      <c r="F54" s="42"/>
      <c r="G54" s="12"/>
    </row>
    <row r="55" spans="1:7" x14ac:dyDescent="0.15">
      <c r="A55" s="12"/>
      <c r="B55" s="12"/>
      <c r="C55" s="12"/>
      <c r="D55" s="12"/>
      <c r="E55" s="12"/>
      <c r="F55" s="42"/>
      <c r="G55" s="12"/>
    </row>
    <row r="56" spans="1:7" x14ac:dyDescent="0.15">
      <c r="A56" s="12"/>
      <c r="B56" s="12"/>
      <c r="C56" s="12"/>
      <c r="D56" s="12"/>
      <c r="E56" s="12"/>
      <c r="F56" s="42"/>
      <c r="G56" s="12"/>
    </row>
    <row r="57" spans="1:7" x14ac:dyDescent="0.15">
      <c r="A57" s="12"/>
      <c r="B57" s="12"/>
      <c r="C57" s="12"/>
      <c r="D57" s="12"/>
      <c r="E57" s="12"/>
      <c r="F57" s="42"/>
      <c r="G57" s="12"/>
    </row>
    <row r="58" spans="1:7" x14ac:dyDescent="0.15">
      <c r="A58" s="12"/>
      <c r="B58" s="12"/>
      <c r="C58" s="12"/>
      <c r="D58" s="12"/>
      <c r="E58" s="12"/>
      <c r="F58" s="42"/>
      <c r="G58" s="12"/>
    </row>
    <row r="59" spans="1:7" x14ac:dyDescent="0.15">
      <c r="A59" s="12"/>
      <c r="B59" s="12"/>
      <c r="C59" s="12"/>
      <c r="D59" s="12"/>
      <c r="E59" s="12"/>
      <c r="F59" s="42"/>
      <c r="G59" s="12"/>
    </row>
    <row r="60" spans="1:7" x14ac:dyDescent="0.15">
      <c r="A60" s="12"/>
      <c r="B60" s="12"/>
      <c r="C60" s="12"/>
      <c r="D60" s="12"/>
      <c r="E60" s="12"/>
      <c r="F60" s="42"/>
      <c r="G60" s="12"/>
    </row>
    <row r="61" spans="1:7" x14ac:dyDescent="0.15">
      <c r="A61" s="12"/>
      <c r="B61" s="12"/>
      <c r="C61" s="12"/>
      <c r="D61" s="12"/>
      <c r="E61" s="12"/>
      <c r="F61" s="42"/>
      <c r="G61" s="12"/>
    </row>
    <row r="62" spans="1:7" x14ac:dyDescent="0.15">
      <c r="A62" s="12"/>
      <c r="B62" s="12"/>
      <c r="C62" s="12"/>
      <c r="D62" s="12"/>
      <c r="E62" s="12"/>
      <c r="F62" s="42"/>
      <c r="G62" s="12"/>
    </row>
    <row r="63" spans="1:7" x14ac:dyDescent="0.15">
      <c r="A63" s="12"/>
      <c r="B63" s="12"/>
      <c r="C63" s="12"/>
      <c r="D63" s="12"/>
      <c r="E63" s="12"/>
      <c r="F63" s="42"/>
      <c r="G63" s="12"/>
    </row>
    <row r="64" spans="1:7" x14ac:dyDescent="0.15">
      <c r="A64" s="12"/>
      <c r="B64" s="12"/>
      <c r="C64" s="12"/>
      <c r="D64" s="12"/>
      <c r="E64" s="12"/>
      <c r="F64" s="42"/>
      <c r="G64" s="12"/>
    </row>
    <row r="65" spans="1:7" x14ac:dyDescent="0.15">
      <c r="A65" s="12"/>
      <c r="B65" s="12"/>
      <c r="C65" s="12"/>
      <c r="D65" s="12"/>
      <c r="E65" s="12"/>
      <c r="F65" s="42"/>
      <c r="G65" s="12"/>
    </row>
    <row r="66" spans="1:7" x14ac:dyDescent="0.15">
      <c r="A66" s="12"/>
      <c r="B66" s="12"/>
      <c r="C66" s="12"/>
      <c r="D66" s="12"/>
      <c r="E66" s="12"/>
      <c r="F66" s="42"/>
      <c r="G66" s="12"/>
    </row>
    <row r="67" spans="1:7" x14ac:dyDescent="0.15">
      <c r="A67" s="12"/>
      <c r="B67" s="12"/>
      <c r="C67" s="12"/>
      <c r="D67" s="12"/>
      <c r="E67" s="12"/>
      <c r="F67" s="42"/>
      <c r="G67" s="12"/>
    </row>
    <row r="68" spans="1:7" x14ac:dyDescent="0.15">
      <c r="A68" s="12"/>
      <c r="B68" s="12"/>
      <c r="C68" s="12"/>
      <c r="D68" s="12"/>
      <c r="E68" s="12"/>
      <c r="F68" s="42"/>
      <c r="G68" s="12"/>
    </row>
    <row r="69" spans="1:7" x14ac:dyDescent="0.15">
      <c r="A69" s="12"/>
      <c r="B69" s="12"/>
      <c r="C69" s="12"/>
      <c r="D69" s="12"/>
      <c r="E69" s="12"/>
      <c r="F69" s="42"/>
      <c r="G69" s="12"/>
    </row>
    <row r="70" spans="1:7" x14ac:dyDescent="0.15">
      <c r="A70" s="12"/>
      <c r="B70" s="12"/>
      <c r="C70" s="12"/>
      <c r="D70" s="12"/>
      <c r="E70" s="12"/>
      <c r="F70" s="42"/>
      <c r="G70" s="12"/>
    </row>
    <row r="71" spans="1:7" x14ac:dyDescent="0.15">
      <c r="A71" s="12"/>
      <c r="B71" s="12"/>
      <c r="C71" s="12"/>
      <c r="D71" s="12"/>
      <c r="E71" s="12"/>
      <c r="F71" s="42"/>
      <c r="G71" s="12"/>
    </row>
    <row r="72" spans="1:7" x14ac:dyDescent="0.15">
      <c r="A72" s="12"/>
      <c r="B72" s="12"/>
      <c r="C72" s="12"/>
      <c r="D72" s="12"/>
      <c r="E72" s="12"/>
      <c r="F72" s="42"/>
      <c r="G72" s="12"/>
    </row>
    <row r="73" spans="1:7" x14ac:dyDescent="0.15">
      <c r="A73" s="12"/>
      <c r="B73" s="12"/>
      <c r="C73" s="12"/>
      <c r="D73" s="12"/>
      <c r="E73" s="12"/>
      <c r="F73" s="42"/>
      <c r="G73" s="12"/>
    </row>
    <row r="74" spans="1:7" x14ac:dyDescent="0.15">
      <c r="A74" s="12"/>
      <c r="B74" s="12"/>
      <c r="C74" s="12"/>
      <c r="D74" s="12"/>
      <c r="E74" s="12"/>
      <c r="F74" s="42"/>
      <c r="G74" s="12"/>
    </row>
    <row r="75" spans="1:7" x14ac:dyDescent="0.15">
      <c r="A75" s="12"/>
      <c r="B75" s="12"/>
      <c r="C75" s="12"/>
      <c r="D75" s="12"/>
      <c r="E75" s="12"/>
      <c r="F75" s="42"/>
      <c r="G75" s="12"/>
    </row>
    <row r="76" spans="1:7" x14ac:dyDescent="0.15">
      <c r="A76" s="12"/>
      <c r="B76" s="12"/>
      <c r="C76" s="12"/>
      <c r="D76" s="12"/>
      <c r="E76" s="12"/>
      <c r="F76" s="42"/>
      <c r="G76" s="12"/>
    </row>
    <row r="77" spans="1:7" x14ac:dyDescent="0.15">
      <c r="A77" s="12"/>
      <c r="B77" s="12"/>
      <c r="C77" s="12"/>
      <c r="D77" s="12"/>
      <c r="E77" s="12"/>
      <c r="F77" s="42"/>
      <c r="G77" s="12"/>
    </row>
    <row r="78" spans="1:7" x14ac:dyDescent="0.15">
      <c r="A78" s="12"/>
      <c r="B78" s="12"/>
      <c r="C78" s="12"/>
      <c r="D78" s="12"/>
      <c r="E78" s="12"/>
      <c r="F78" s="42"/>
      <c r="G78" s="12"/>
    </row>
    <row r="79" spans="1:7" x14ac:dyDescent="0.15">
      <c r="A79" s="12"/>
      <c r="B79" s="12"/>
      <c r="C79" s="12"/>
      <c r="D79" s="12"/>
      <c r="E79" s="12"/>
      <c r="F79" s="42"/>
      <c r="G79" s="12"/>
    </row>
    <row r="80" spans="1:7" x14ac:dyDescent="0.15">
      <c r="A80" s="12"/>
      <c r="B80" s="12"/>
      <c r="C80" s="12"/>
      <c r="D80" s="12"/>
      <c r="E80" s="12"/>
      <c r="F80" s="42"/>
      <c r="G80" s="12"/>
    </row>
    <row r="81" spans="1:7" x14ac:dyDescent="0.15">
      <c r="A81" s="12"/>
      <c r="B81" s="12"/>
      <c r="C81" s="12"/>
      <c r="D81" s="12"/>
      <c r="E81" s="12"/>
      <c r="F81" s="42"/>
      <c r="G81" s="12"/>
    </row>
    <row r="82" spans="1:7" x14ac:dyDescent="0.15">
      <c r="A82" s="12"/>
      <c r="B82" s="12"/>
      <c r="C82" s="12"/>
      <c r="D82" s="12"/>
      <c r="E82" s="12"/>
      <c r="F82" s="42"/>
      <c r="G82" s="12"/>
    </row>
    <row r="83" spans="1:7" x14ac:dyDescent="0.15">
      <c r="A83" s="12"/>
      <c r="B83" s="12"/>
      <c r="C83" s="12"/>
      <c r="D83" s="12"/>
      <c r="E83" s="12"/>
      <c r="F83" s="42"/>
      <c r="G83" s="12"/>
    </row>
    <row r="84" spans="1:7" x14ac:dyDescent="0.15">
      <c r="A84" s="12"/>
      <c r="B84" s="12"/>
      <c r="C84" s="12"/>
      <c r="D84" s="12"/>
      <c r="E84" s="12"/>
      <c r="F84" s="42"/>
      <c r="G84" s="12"/>
    </row>
    <row r="85" spans="1:7" x14ac:dyDescent="0.15">
      <c r="A85" s="12"/>
      <c r="B85" s="12"/>
      <c r="C85" s="12"/>
      <c r="D85" s="12"/>
      <c r="E85" s="12"/>
      <c r="F85" s="42"/>
      <c r="G85" s="12"/>
    </row>
    <row r="86" spans="1:7" x14ac:dyDescent="0.15">
      <c r="A86" s="12"/>
      <c r="B86" s="12"/>
      <c r="C86" s="12"/>
      <c r="D86" s="12"/>
      <c r="E86" s="12"/>
      <c r="F86" s="42"/>
      <c r="G86" s="12"/>
    </row>
    <row r="87" spans="1:7" x14ac:dyDescent="0.15">
      <c r="A87" s="12"/>
      <c r="B87" s="12"/>
      <c r="C87" s="12"/>
      <c r="D87" s="12"/>
      <c r="E87" s="12"/>
      <c r="F87" s="42"/>
      <c r="G87" s="12"/>
    </row>
    <row r="88" spans="1:7" x14ac:dyDescent="0.15">
      <c r="A88" s="12"/>
      <c r="B88" s="12"/>
      <c r="C88" s="12"/>
      <c r="D88" s="12"/>
      <c r="E88" s="12"/>
      <c r="F88" s="42"/>
      <c r="G88" s="12"/>
    </row>
    <row r="89" spans="1:7" x14ac:dyDescent="0.15">
      <c r="A89" s="12"/>
      <c r="B89" s="12"/>
      <c r="C89" s="12"/>
      <c r="D89" s="12"/>
      <c r="E89" s="12"/>
      <c r="F89" s="42"/>
      <c r="G89" s="12"/>
    </row>
    <row r="90" spans="1:7" x14ac:dyDescent="0.15">
      <c r="A90" s="12"/>
      <c r="B90" s="12"/>
      <c r="C90" s="12"/>
      <c r="D90" s="12"/>
      <c r="E90" s="12"/>
      <c r="F90" s="42"/>
      <c r="G90" s="12"/>
    </row>
    <row r="91" spans="1:7" x14ac:dyDescent="0.15">
      <c r="A91" s="12"/>
      <c r="B91" s="12"/>
      <c r="C91" s="12"/>
      <c r="D91" s="12"/>
      <c r="E91" s="12"/>
      <c r="F91" s="42"/>
      <c r="G91" s="12"/>
    </row>
    <row r="92" spans="1:7" x14ac:dyDescent="0.15">
      <c r="A92" s="12"/>
      <c r="B92" s="12"/>
      <c r="C92" s="12"/>
      <c r="D92" s="12"/>
      <c r="E92" s="12"/>
      <c r="F92" s="42"/>
      <c r="G92" s="12"/>
    </row>
    <row r="93" spans="1:7" x14ac:dyDescent="0.15">
      <c r="A93" s="12"/>
      <c r="B93" s="12"/>
      <c r="C93" s="12"/>
      <c r="D93" s="12"/>
      <c r="E93" s="12"/>
      <c r="F93" s="42"/>
      <c r="G93" s="12"/>
    </row>
    <row r="94" spans="1:7" x14ac:dyDescent="0.15">
      <c r="A94" s="12"/>
      <c r="B94" s="12"/>
      <c r="C94" s="12"/>
      <c r="D94" s="12"/>
      <c r="E94" s="12"/>
      <c r="F94" s="42"/>
      <c r="G94" s="12"/>
    </row>
    <row r="95" spans="1:7" x14ac:dyDescent="0.15">
      <c r="A95" s="12"/>
      <c r="B95" s="12"/>
      <c r="C95" s="12"/>
      <c r="D95" s="12"/>
      <c r="E95" s="12"/>
      <c r="F95" s="42"/>
      <c r="G95" s="12"/>
    </row>
    <row r="96" spans="1:7" x14ac:dyDescent="0.15">
      <c r="A96" s="12"/>
      <c r="B96" s="12"/>
      <c r="C96" s="12"/>
      <c r="D96" s="12"/>
      <c r="E96" s="12"/>
      <c r="F96" s="42"/>
      <c r="G96" s="12"/>
    </row>
    <row r="97" spans="1:7" x14ac:dyDescent="0.15">
      <c r="A97" s="12"/>
      <c r="B97" s="12"/>
      <c r="C97" s="12"/>
      <c r="D97" s="12"/>
      <c r="E97" s="12"/>
      <c r="F97" s="42"/>
      <c r="G97" s="12"/>
    </row>
    <row r="98" spans="1:7" x14ac:dyDescent="0.15">
      <c r="A98" s="12"/>
      <c r="B98" s="12"/>
      <c r="C98" s="12"/>
      <c r="D98" s="12"/>
      <c r="E98" s="12"/>
      <c r="F98" s="42"/>
      <c r="G98" s="12"/>
    </row>
    <row r="99" spans="1:7" x14ac:dyDescent="0.15">
      <c r="A99" s="12"/>
      <c r="B99" s="12"/>
      <c r="C99" s="12"/>
      <c r="D99" s="12"/>
      <c r="E99" s="12"/>
      <c r="F99" s="42"/>
      <c r="G99" s="12"/>
    </row>
    <row r="100" spans="1:7" x14ac:dyDescent="0.15">
      <c r="A100" s="12"/>
      <c r="B100" s="12"/>
      <c r="C100" s="12"/>
      <c r="D100" s="12"/>
      <c r="E100" s="12"/>
      <c r="F100" s="42"/>
      <c r="G100" s="12"/>
    </row>
    <row r="101" spans="1:7" x14ac:dyDescent="0.15">
      <c r="A101" s="12"/>
      <c r="B101" s="12"/>
      <c r="C101" s="12"/>
      <c r="D101" s="12"/>
      <c r="E101" s="12"/>
      <c r="F101" s="42"/>
      <c r="G101" s="12"/>
    </row>
    <row r="102" spans="1:7" x14ac:dyDescent="0.15">
      <c r="A102" s="12"/>
      <c r="B102" s="12"/>
      <c r="C102" s="12"/>
      <c r="D102" s="12"/>
      <c r="E102" s="12"/>
      <c r="F102" s="42"/>
      <c r="G102" s="12"/>
    </row>
    <row r="103" spans="1:7" x14ac:dyDescent="0.15">
      <c r="A103" s="12"/>
      <c r="B103" s="12"/>
      <c r="C103" s="12"/>
      <c r="D103" s="12"/>
      <c r="E103" s="12"/>
      <c r="F103" s="42"/>
      <c r="G103" s="12"/>
    </row>
    <row r="104" spans="1:7" x14ac:dyDescent="0.15">
      <c r="A104" s="12"/>
      <c r="B104" s="12"/>
      <c r="C104" s="12"/>
      <c r="D104" s="12"/>
      <c r="E104" s="12"/>
      <c r="F104" s="42"/>
      <c r="G104" s="12"/>
    </row>
    <row r="105" spans="1:7" x14ac:dyDescent="0.15">
      <c r="A105" s="12"/>
      <c r="B105" s="12"/>
      <c r="C105" s="12"/>
      <c r="D105" s="12"/>
      <c r="E105" s="12"/>
      <c r="F105" s="42"/>
      <c r="G105" s="12"/>
    </row>
    <row r="106" spans="1:7" x14ac:dyDescent="0.15">
      <c r="A106" s="12"/>
      <c r="B106" s="12"/>
      <c r="C106" s="12"/>
      <c r="D106" s="12"/>
      <c r="E106" s="12"/>
      <c r="F106" s="42"/>
      <c r="G106" s="12"/>
    </row>
    <row r="107" spans="1:7" x14ac:dyDescent="0.15">
      <c r="A107" s="12"/>
      <c r="B107" s="12"/>
      <c r="C107" s="12"/>
      <c r="D107" s="12"/>
      <c r="E107" s="12"/>
      <c r="F107" s="42"/>
      <c r="G107" s="12"/>
    </row>
    <row r="108" spans="1:7" x14ac:dyDescent="0.15">
      <c r="A108" s="12"/>
      <c r="B108" s="12"/>
      <c r="C108" s="12"/>
      <c r="D108" s="12"/>
      <c r="E108" s="12"/>
      <c r="F108" s="42"/>
      <c r="G108" s="12"/>
    </row>
    <row r="109" spans="1:7" x14ac:dyDescent="0.15">
      <c r="A109" s="12"/>
      <c r="B109" s="12"/>
      <c r="D109" s="12"/>
      <c r="E109" s="12"/>
      <c r="F109" s="42"/>
      <c r="G109" s="12"/>
    </row>
  </sheetData>
  <mergeCells count="10">
    <mergeCell ref="A22:B22"/>
    <mergeCell ref="A23:B23"/>
    <mergeCell ref="A24:B24"/>
    <mergeCell ref="A25:B25"/>
    <mergeCell ref="A1:G1"/>
    <mergeCell ref="A2:G2"/>
    <mergeCell ref="A4:B4"/>
    <mergeCell ref="A5:B5"/>
    <mergeCell ref="A6:B6"/>
    <mergeCell ref="A21:B21"/>
  </mergeCells>
  <phoneticPr fontId="2" type="noConversion"/>
  <pageMargins left="0.25" right="0.25" top="0.75" bottom="0.75" header="0.3" footer="0.3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종합</vt:lpstr>
      <vt:lpstr>종합!Print_Area</vt:lpstr>
    </vt:vector>
  </TitlesOfParts>
  <Company>서한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법제처</cp:lastModifiedBy>
  <cp:lastPrinted>2023-11-07T08:20:37Z</cp:lastPrinted>
  <dcterms:created xsi:type="dcterms:W3CDTF">2002-09-06T04:34:10Z</dcterms:created>
  <dcterms:modified xsi:type="dcterms:W3CDTF">2023-11-16T04:16:05Z</dcterms:modified>
</cp:coreProperties>
</file>